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ropbox\ファミリー ルーム\91_勤務簿\勤務簿_髙橋\2025年\"/>
    </mc:Choice>
  </mc:AlternateContent>
  <xr:revisionPtr revIDLastSave="0" documentId="13_ncr:1_{01E63B92-6A88-4949-98F0-2C92DC9E9716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勤務表_0116-0215" sheetId="1" r:id="rId1"/>
    <sheet name="立替金_0116_0215" sheetId="3" r:id="rId2"/>
    <sheet name="ガソリン代計算式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H28" i="1"/>
  <c r="H8" i="1"/>
  <c r="D35" i="1"/>
  <c r="D36" i="1"/>
  <c r="D34" i="1"/>
  <c r="H21" i="1"/>
  <c r="H18" i="1"/>
  <c r="H19" i="1"/>
  <c r="H20" i="1"/>
  <c r="D37" i="1" l="1"/>
  <c r="G42" i="1" s="1"/>
  <c r="H5" i="1"/>
  <c r="H6" i="1"/>
  <c r="H7" i="1"/>
  <c r="H11" i="1"/>
  <c r="H12" i="1"/>
  <c r="H13" i="1"/>
  <c r="H14" i="1"/>
  <c r="H15" i="1"/>
  <c r="H16" i="1"/>
  <c r="H17" i="1"/>
  <c r="H9" i="1"/>
  <c r="H10" i="1"/>
  <c r="C18" i="3"/>
  <c r="D4" i="4"/>
  <c r="H30" i="1" l="1"/>
  <c r="G41" i="1" s="1"/>
  <c r="H4" i="1"/>
  <c r="H22" i="1" s="1"/>
  <c r="G39" i="1" s="1"/>
  <c r="G43" i="1" l="1"/>
</calcChain>
</file>

<file path=xl/sharedStrings.xml><?xml version="1.0" encoding="utf-8"?>
<sst xmlns="http://schemas.openxmlformats.org/spreadsheetml/2006/main" count="56" uniqueCount="47">
  <si>
    <t>場所</t>
    <rPh sb="0" eb="2">
      <t>バショ</t>
    </rPh>
    <phoneticPr fontId="1"/>
  </si>
  <si>
    <t>作業内容</t>
    <rPh sb="0" eb="4">
      <t>サギョウナイヨウ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</si>
  <si>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</si>
  <si>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</si>
  <si>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休憩</t>
    <rPh sb="0" eb="2">
      <t>キュウケイ</t>
    </rPh>
    <phoneticPr fontId="1"/>
  </si>
  <si>
    <t>月日</t>
    <rPh sb="0" eb="2">
      <t>ツキヒ</t>
    </rPh>
    <phoneticPr fontId="1"/>
  </si>
  <si>
    <t>詳細</t>
    <rPh sb="0" eb="2">
      <t>ショウサイ</t>
    </rPh>
    <phoneticPr fontId="1"/>
  </si>
  <si>
    <t>氏名</t>
    <rPh sb="0" eb="2">
      <t>シメイ</t>
    </rPh>
    <phoneticPr fontId="1"/>
  </si>
  <si>
    <t>勤務時間合計</t>
    <rPh sb="0" eb="4">
      <t>キンムジカン</t>
    </rPh>
    <rPh sb="4" eb="6">
      <t>ゴウケイ</t>
    </rPh>
    <phoneticPr fontId="1"/>
  </si>
  <si>
    <t>合計金額</t>
    <rPh sb="0" eb="2">
      <t>ゴウケイ</t>
    </rPh>
    <rPh sb="2" eb="4">
      <t>キンガク</t>
    </rPh>
    <phoneticPr fontId="1"/>
  </si>
  <si>
    <t>交通手段</t>
    <rPh sb="0" eb="4">
      <t>コウツウシュダン</t>
    </rPh>
    <phoneticPr fontId="1"/>
  </si>
  <si>
    <t>金額</t>
    <rPh sb="0" eb="2">
      <t>キンガク</t>
    </rPh>
    <phoneticPr fontId="1"/>
  </si>
  <si>
    <t>合計金額</t>
    <rPh sb="0" eb="4">
      <t>ゴウケイキンガク</t>
    </rPh>
    <phoneticPr fontId="1"/>
  </si>
  <si>
    <t>※１ケ月60h以内とする。</t>
    <rPh sb="3" eb="4">
      <t>ゲツ</t>
    </rPh>
    <rPh sb="7" eb="9">
      <t>イナイ</t>
    </rPh>
    <phoneticPr fontId="1"/>
  </si>
  <si>
    <t>ガソリン代</t>
    <rPh sb="4" eb="5">
      <t>ダイ</t>
    </rPh>
    <phoneticPr fontId="1"/>
  </si>
  <si>
    <t>往復/片道</t>
    <rPh sb="0" eb="2">
      <t>オウフク</t>
    </rPh>
    <rPh sb="3" eb="5">
      <t>カタミチ</t>
    </rPh>
    <phoneticPr fontId="1"/>
  </si>
  <si>
    <t>■ガソリン代計算</t>
    <rPh sb="5" eb="6">
      <t>ダイ</t>
    </rPh>
    <rPh sb="6" eb="8">
      <t>ケイサン</t>
    </rPh>
    <phoneticPr fontId="1"/>
  </si>
  <si>
    <t>走行距離(km)</t>
  </si>
  <si>
    <t>燃費(km/L)</t>
    <phoneticPr fontId="1"/>
  </si>
  <si>
    <t>ガソリン単価(円/L)</t>
    <phoneticPr fontId="1"/>
  </si>
  <si>
    <t>円</t>
    <rPh sb="0" eb="1">
      <t>エン</t>
    </rPh>
    <phoneticPr fontId="1"/>
  </si>
  <si>
    <t>給与</t>
    <rPh sb="0" eb="2">
      <t>キュウヨ</t>
    </rPh>
    <phoneticPr fontId="1"/>
  </si>
  <si>
    <t>時間(h)</t>
    <rPh sb="0" eb="2">
      <t>ジカン</t>
    </rPh>
    <phoneticPr fontId="1"/>
  </si>
  <si>
    <t>■通勤手当</t>
    <rPh sb="1" eb="5">
      <t>ツウキンテアテ</t>
    </rPh>
    <phoneticPr fontId="1"/>
  </si>
  <si>
    <t>通勤手当合計</t>
    <rPh sb="0" eb="4">
      <t>ツウキンテアテ</t>
    </rPh>
    <rPh sb="4" eb="6">
      <t>ゴウケイ</t>
    </rPh>
    <phoneticPr fontId="1"/>
  </si>
  <si>
    <t>通勤手当</t>
    <rPh sb="0" eb="4">
      <t>ツウキンテアテ</t>
    </rPh>
    <phoneticPr fontId="1"/>
  </si>
  <si>
    <t>振込金額</t>
    <rPh sb="0" eb="2">
      <t>フリコミ</t>
    </rPh>
    <rPh sb="2" eb="4">
      <t>キンガク</t>
    </rPh>
    <phoneticPr fontId="1"/>
  </si>
  <si>
    <t>事務手数料</t>
    <rPh sb="0" eb="5">
      <t>ジムテスウリョウ</t>
    </rPh>
    <phoneticPr fontId="1"/>
  </si>
  <si>
    <t>■有給休暇</t>
    <rPh sb="1" eb="5">
      <t>ユウキュウキュウカ</t>
    </rPh>
    <phoneticPr fontId="1"/>
  </si>
  <si>
    <t>有給休暇　合計</t>
    <rPh sb="0" eb="2">
      <t>ユウキュウ</t>
    </rPh>
    <rPh sb="2" eb="4">
      <t>キュウカ</t>
    </rPh>
    <rPh sb="5" eb="7">
      <t>ゴウケイ</t>
    </rPh>
    <phoneticPr fontId="1"/>
  </si>
  <si>
    <t>有給休暇</t>
    <rPh sb="0" eb="4">
      <t>ユウキュウキュウカ</t>
    </rPh>
    <phoneticPr fontId="1"/>
  </si>
  <si>
    <t>氏名　髙橋李歩</t>
    <rPh sb="0" eb="2">
      <t>シメイ</t>
    </rPh>
    <rPh sb="3" eb="5">
      <t>タカハシ</t>
    </rPh>
    <rPh sb="5" eb="6">
      <t>リ</t>
    </rPh>
    <rPh sb="6" eb="7">
      <t>アユミ</t>
    </rPh>
    <phoneticPr fontId="1"/>
  </si>
  <si>
    <t>電車</t>
    <rPh sb="0" eb="2">
      <t>デンシャ</t>
    </rPh>
    <phoneticPr fontId="1"/>
  </si>
  <si>
    <t>区間</t>
    <rPh sb="0" eb="2">
      <t>クカン</t>
    </rPh>
    <phoneticPr fontId="1"/>
  </si>
  <si>
    <t>日数（日）</t>
    <rPh sb="0" eb="2">
      <t>ニッスウ</t>
    </rPh>
    <rPh sb="3" eb="4">
      <t>ニチ</t>
    </rPh>
    <phoneticPr fontId="1"/>
  </si>
  <si>
    <t>髙橋 李歩</t>
    <rPh sb="0" eb="2">
      <t>タカハシ</t>
    </rPh>
    <rPh sb="3" eb="4">
      <t>リ</t>
    </rPh>
    <rPh sb="4" eb="5">
      <t>アユミ</t>
    </rPh>
    <phoneticPr fontId="1"/>
  </si>
  <si>
    <t>勤務簿（2025/01/16-2025/02/15）</t>
    <rPh sb="0" eb="3">
      <t>キンムボ</t>
    </rPh>
    <phoneticPr fontId="1"/>
  </si>
  <si>
    <t>■立替金（2025/01/16-2025/02/15）</t>
    <phoneticPr fontId="1"/>
  </si>
  <si>
    <t>東府中</t>
    <rPh sb="0" eb="3">
      <t>ヒガシフチュウ</t>
    </rPh>
    <phoneticPr fontId="1"/>
  </si>
  <si>
    <t>保谷～東府中</t>
    <rPh sb="0" eb="2">
      <t>ホウヤ</t>
    </rPh>
    <rPh sb="3" eb="6">
      <t>ヒガシフチュウ</t>
    </rPh>
    <phoneticPr fontId="1"/>
  </si>
  <si>
    <t>顧客管理等修正、ミサワ一覧、現場管理表</t>
    <rPh sb="0" eb="4">
      <t>コキャクカンリ</t>
    </rPh>
    <rPh sb="4" eb="5">
      <t>トウ</t>
    </rPh>
    <rPh sb="5" eb="7">
      <t>シュウセイ</t>
    </rPh>
    <rPh sb="11" eb="13">
      <t>イチラン</t>
    </rPh>
    <rPh sb="14" eb="16">
      <t>ゲンバ</t>
    </rPh>
    <rPh sb="16" eb="19">
      <t>カンリヒョウ</t>
    </rPh>
    <phoneticPr fontId="1"/>
  </si>
  <si>
    <t>名刺作成、作成書類等修正</t>
    <rPh sb="0" eb="2">
      <t>メイシ</t>
    </rPh>
    <rPh sb="2" eb="4">
      <t>サクセイ</t>
    </rPh>
    <rPh sb="5" eb="7">
      <t>サクセイ</t>
    </rPh>
    <rPh sb="7" eb="9">
      <t>ショルイ</t>
    </rPh>
    <rPh sb="9" eb="10">
      <t>ナド</t>
    </rPh>
    <rPh sb="10" eb="12">
      <t>シュウセイ</t>
    </rPh>
    <phoneticPr fontId="1"/>
  </si>
  <si>
    <t>自宅</t>
    <rPh sb="0" eb="2">
      <t>ジタク</t>
    </rPh>
    <phoneticPr fontId="1"/>
  </si>
  <si>
    <t>動画編集</t>
    <rPh sb="0" eb="2">
      <t>ドウガ</t>
    </rPh>
    <rPh sb="2" eb="4">
      <t>ヘンシュウ</t>
    </rPh>
    <phoneticPr fontId="1"/>
  </si>
  <si>
    <t>動画編集</t>
    <rPh sb="0" eb="4">
      <t>ドウガヘンシュウ</t>
    </rPh>
    <phoneticPr fontId="1"/>
  </si>
  <si>
    <t>名刺整理、ヒアリングシート修正、動画編集</t>
    <rPh sb="0" eb="2">
      <t>メイシ</t>
    </rPh>
    <rPh sb="2" eb="4">
      <t>セイリ</t>
    </rPh>
    <rPh sb="13" eb="15">
      <t>シュウセイ</t>
    </rPh>
    <rPh sb="16" eb="20">
      <t>ドウガヘンシュウ</t>
    </rPh>
    <phoneticPr fontId="1"/>
  </si>
  <si>
    <t>エキテン手続き、動画編集、セミナー</t>
    <rPh sb="4" eb="6">
      <t>テツヅ</t>
    </rPh>
    <rPh sb="8" eb="10">
      <t>ドウガ</t>
    </rPh>
    <rPh sb="10" eb="12">
      <t>ヘンシュウ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</si>
</sst>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\(aaa\)"/>
  </numFmts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4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sz val="10.5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5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0" xfId="0" applyAlignment="1">
      <alignment horizontal="left" vertical="center"/>
    </xf>
    <xf numFmtId="38" fontId="0" fillId="0" borderId="1" xfId="1" applyFont="1" applyBorder="1" applyAlignment="1"/>
    <xf numFmtId="0" fontId="0" fillId="0" borderId="1" xfId="0" applyBorder="1" applyAlignment="1">
      <alignment horizontal="center"/>
    </xf>
    <xf numFmtId="176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2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21" fontId="5" fillId="0" borderId="0" xfId="0" applyNumberFormat="1" applyFont="1" applyAlignment="1">
      <alignment vertical="center"/>
    </xf>
    <xf numFmtId="20" fontId="5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38" fontId="5" fillId="0" borderId="1" xfId="1" applyFont="1" applyBorder="1" applyAlignment="1">
      <alignment vertical="center" wrapText="1"/>
    </xf>
    <xf numFmtId="38" fontId="5" fillId="0" borderId="1" xfId="0" applyNumberFormat="1" applyFont="1" applyBorder="1" applyAlignment="1">
      <alignment vertical="center"/>
    </xf>
    <xf numFmtId="38" fontId="5" fillId="0" borderId="1" xfId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38" fontId="5" fillId="0" borderId="9" xfId="1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38" fontId="5" fillId="2" borderId="6" xfId="1" applyFont="1" applyFill="1" applyBorder="1" applyAlignment="1">
      <alignment horizontal="right" vertical="center"/>
    </xf>
    <xf numFmtId="38" fontId="5" fillId="2" borderId="7" xfId="1" applyFont="1" applyFill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tabSelected="1" zoomScaleNormal="100" workbookViewId="0">
      <selection activeCell="J12" sqref="J12"/>
    </sheetView>
  </sheetViews>
  <sheetFormatPr defaultColWidth="8.6640625" defaultRowHeight="17"/>
  <cols>
    <col min="1" max="1" width="3.1640625" style="15" customWidth="1"/>
    <col min="2" max="3" width="12.4140625" style="14" bestFit="1" customWidth="1"/>
    <col min="4" max="4" width="35.08203125" style="14" customWidth="1"/>
    <col min="5" max="6" width="6.5" style="14" bestFit="1" customWidth="1"/>
    <col min="7" max="7" width="4.83203125" style="14" bestFit="1" customWidth="1"/>
    <col min="8" max="8" width="7.5" style="14" customWidth="1"/>
    <col min="9" max="16384" width="8.6640625" style="14"/>
  </cols>
  <sheetData>
    <row r="1" spans="1:8" s="28" customFormat="1" ht="22.5">
      <c r="A1" s="34" t="s">
        <v>36</v>
      </c>
      <c r="B1" s="34"/>
      <c r="C1" s="34"/>
      <c r="D1" s="34"/>
      <c r="E1" s="34"/>
      <c r="F1" s="34"/>
      <c r="G1" s="34"/>
      <c r="H1" s="34"/>
    </row>
    <row r="2" spans="1:8">
      <c r="B2" s="15"/>
      <c r="C2" s="15"/>
      <c r="D2" s="15"/>
      <c r="E2" s="15"/>
      <c r="F2" s="15" t="s">
        <v>7</v>
      </c>
      <c r="G2" s="40" t="s">
        <v>35</v>
      </c>
      <c r="H2" s="40"/>
    </row>
    <row r="3" spans="1:8" s="15" customFormat="1">
      <c r="A3" s="16"/>
      <c r="B3" s="16" t="s">
        <v>5</v>
      </c>
      <c r="C3" s="16" t="s">
        <v>0</v>
      </c>
      <c r="D3" s="16" t="s">
        <v>1</v>
      </c>
      <c r="E3" s="16" t="s">
        <v>2</v>
      </c>
      <c r="F3" s="16" t="s">
        <v>3</v>
      </c>
      <c r="G3" s="16" t="s">
        <v>4</v>
      </c>
      <c r="H3" s="17" t="s">
        <v>22</v>
      </c>
    </row>
    <row r="4" spans="1:8" s="15" customFormat="1">
      <c r="A4" s="16">
        <v>1</v>
      </c>
      <c r="B4" s="18">
        <v>45678</v>
      </c>
      <c r="C4" s="19" t="s">
        <v>38</v>
      </c>
      <c r="D4" s="19" t="s">
        <v>40</v>
      </c>
      <c r="E4" s="20">
        <v>0.375</v>
      </c>
      <c r="F4" s="20">
        <v>0.70833333333333337</v>
      </c>
      <c r="G4" s="20">
        <v>4.1666666666666664E-2</v>
      </c>
      <c r="H4" s="21">
        <f>(F4-E4-G4)*24</f>
        <v>7</v>
      </c>
    </row>
    <row r="5" spans="1:8">
      <c r="A5" s="16">
        <v>2</v>
      </c>
      <c r="B5" s="18">
        <v>45681</v>
      </c>
      <c r="C5" s="19" t="s">
        <v>38</v>
      </c>
      <c r="D5" s="19" t="s">
        <v>41</v>
      </c>
      <c r="E5" s="20">
        <v>0.375</v>
      </c>
      <c r="F5" s="20">
        <v>0.70833333333333337</v>
      </c>
      <c r="G5" s="20">
        <v>4.1666666666666664E-2</v>
      </c>
      <c r="H5" s="21">
        <f>(F5-E5-G5)*24</f>
        <v>7</v>
      </c>
    </row>
    <row r="6" spans="1:8">
      <c r="A6" s="16">
        <v>3</v>
      </c>
      <c r="B6" s="18">
        <v>45686</v>
      </c>
      <c r="C6" s="19" t="s">
        <v>42</v>
      </c>
      <c r="D6" s="19" t="s">
        <v>43</v>
      </c>
      <c r="E6" s="20">
        <v>0.375</v>
      </c>
      <c r="F6" s="20">
        <v>0.70833333333333337</v>
      </c>
      <c r="G6" s="20">
        <v>4.1666666666666664E-2</v>
      </c>
      <c r="H6" s="21">
        <f>(F6-E6-G6)*24</f>
        <v>7</v>
      </c>
    </row>
    <row r="7" spans="1:8">
      <c r="A7" s="16">
        <v>4</v>
      </c>
      <c r="B7" s="18">
        <v>45692</v>
      </c>
      <c r="C7" s="19" t="s">
        <v>42</v>
      </c>
      <c r="D7" s="22" t="s">
        <v>44</v>
      </c>
      <c r="E7" s="20">
        <v>0.45833333333333331</v>
      </c>
      <c r="F7" s="20">
        <v>0.58333333333333337</v>
      </c>
      <c r="G7" s="20">
        <v>0</v>
      </c>
      <c r="H7" s="21">
        <f>(F7-E7-G7)*24</f>
        <v>3.0000000000000013</v>
      </c>
    </row>
    <row r="8" spans="1:8" ht="34">
      <c r="A8" s="16">
        <v>5</v>
      </c>
      <c r="B8" s="18">
        <v>45694</v>
      </c>
      <c r="C8" s="19" t="s">
        <v>38</v>
      </c>
      <c r="D8" s="22" t="s">
        <v>45</v>
      </c>
      <c r="E8" s="20">
        <v>0.375</v>
      </c>
      <c r="F8" s="20">
        <v>0.70833333333333337</v>
      </c>
      <c r="G8" s="20">
        <v>4.1666666666666664E-2</v>
      </c>
      <c r="H8" s="21">
        <f>(F8-E8-G8)*24</f>
        <v>7</v>
      </c>
    </row>
    <row r="9" spans="1:8">
      <c r="A9" s="16">
        <v>6</v>
      </c>
      <c r="B9" s="18">
        <v>45701</v>
      </c>
      <c r="C9" s="19" t="s">
        <v>38</v>
      </c>
      <c r="D9" s="22" t="s">
        <v>46</v>
      </c>
      <c r="E9" s="20">
        <v>0.375</v>
      </c>
      <c r="F9" s="20">
        <v>0.70833333333333337</v>
      </c>
      <c r="G9" s="20">
        <v>4.1666666666666664E-2</v>
      </c>
      <c r="H9" s="21">
        <f t="shared" ref="H9:H21" si="0">(F9-E9-G9)*24</f>
        <v>7</v>
      </c>
    </row>
    <row r="10" spans="1:8">
      <c r="A10" s="16">
        <v>7</v>
      </c>
      <c r="B10" s="18"/>
      <c r="C10" s="19"/>
      <c r="D10" s="22"/>
      <c r="E10" s="20"/>
      <c r="F10" s="20"/>
      <c r="G10" s="20"/>
      <c r="H10" s="21">
        <f t="shared" si="0"/>
        <v>0</v>
      </c>
    </row>
    <row r="11" spans="1:8">
      <c r="A11" s="16">
        <v>8</v>
      </c>
      <c r="B11" s="18"/>
      <c r="C11" s="19"/>
      <c r="D11" s="22"/>
      <c r="E11" s="20"/>
      <c r="F11" s="20"/>
      <c r="G11" s="20"/>
      <c r="H11" s="21">
        <f t="shared" si="0"/>
        <v>0</v>
      </c>
    </row>
    <row r="12" spans="1:8">
      <c r="A12" s="16">
        <v>9</v>
      </c>
      <c r="B12" s="18"/>
      <c r="C12" s="19"/>
      <c r="D12" s="22"/>
      <c r="E12" s="20"/>
      <c r="F12" s="20"/>
      <c r="G12" s="20"/>
      <c r="H12" s="21">
        <f t="shared" si="0"/>
        <v>0</v>
      </c>
    </row>
    <row r="13" spans="1:8">
      <c r="A13" s="16">
        <v>10</v>
      </c>
      <c r="B13" s="18"/>
      <c r="C13" s="19"/>
      <c r="D13" s="22"/>
      <c r="E13" s="20"/>
      <c r="F13" s="20"/>
      <c r="G13" s="20"/>
      <c r="H13" s="21">
        <f t="shared" si="0"/>
        <v>0</v>
      </c>
    </row>
    <row r="14" spans="1:8">
      <c r="A14" s="16">
        <v>11</v>
      </c>
      <c r="B14" s="18"/>
      <c r="C14" s="19"/>
      <c r="D14" s="22"/>
      <c r="E14" s="20"/>
      <c r="F14" s="20"/>
      <c r="G14" s="20"/>
      <c r="H14" s="21">
        <f t="shared" si="0"/>
        <v>0</v>
      </c>
    </row>
    <row r="15" spans="1:8">
      <c r="A15" s="16">
        <v>12</v>
      </c>
      <c r="B15" s="18"/>
      <c r="C15" s="19"/>
      <c r="D15" s="22"/>
      <c r="E15" s="20"/>
      <c r="F15" s="20"/>
      <c r="G15" s="20"/>
      <c r="H15" s="21">
        <f t="shared" si="0"/>
        <v>0</v>
      </c>
    </row>
    <row r="16" spans="1:8">
      <c r="A16" s="16">
        <v>13</v>
      </c>
      <c r="B16" s="18"/>
      <c r="C16" s="19"/>
      <c r="D16" s="22"/>
      <c r="E16" s="20"/>
      <c r="F16" s="20"/>
      <c r="G16" s="20"/>
      <c r="H16" s="21">
        <f t="shared" si="0"/>
        <v>0</v>
      </c>
    </row>
    <row r="17" spans="1:9">
      <c r="A17" s="16">
        <v>14</v>
      </c>
      <c r="B17" s="18"/>
      <c r="C17" s="19"/>
      <c r="D17" s="22"/>
      <c r="E17" s="20"/>
      <c r="F17" s="20"/>
      <c r="G17" s="20"/>
      <c r="H17" s="21">
        <f t="shared" si="0"/>
        <v>0</v>
      </c>
    </row>
    <row r="18" spans="1:9">
      <c r="A18" s="16">
        <v>15</v>
      </c>
      <c r="B18" s="18"/>
      <c r="C18" s="19"/>
      <c r="D18" s="22"/>
      <c r="E18" s="20"/>
      <c r="F18" s="20"/>
      <c r="G18" s="20"/>
      <c r="H18" s="21">
        <f t="shared" si="0"/>
        <v>0</v>
      </c>
    </row>
    <row r="19" spans="1:9">
      <c r="A19" s="16">
        <v>16</v>
      </c>
      <c r="B19" s="18"/>
      <c r="C19" s="19"/>
      <c r="D19" s="21"/>
      <c r="E19" s="20"/>
      <c r="F19" s="20"/>
      <c r="G19" s="16"/>
      <c r="H19" s="21">
        <f t="shared" si="0"/>
        <v>0</v>
      </c>
    </row>
    <row r="20" spans="1:9">
      <c r="A20" s="16">
        <v>17</v>
      </c>
      <c r="B20" s="18"/>
      <c r="C20" s="19"/>
      <c r="D20" s="22"/>
      <c r="E20" s="20"/>
      <c r="F20" s="20"/>
      <c r="G20" s="16"/>
      <c r="H20" s="21">
        <f t="shared" si="0"/>
        <v>0</v>
      </c>
    </row>
    <row r="21" spans="1:9">
      <c r="A21" s="16">
        <v>18</v>
      </c>
      <c r="B21" s="18"/>
      <c r="C21" s="19"/>
      <c r="D21" s="22"/>
      <c r="E21" s="20"/>
      <c r="F21" s="20"/>
      <c r="G21" s="16"/>
      <c r="H21" s="21">
        <f t="shared" si="0"/>
        <v>0</v>
      </c>
    </row>
    <row r="22" spans="1:9">
      <c r="A22" s="39" t="s">
        <v>8</v>
      </c>
      <c r="B22" s="39"/>
      <c r="C22" s="39"/>
      <c r="D22" s="39"/>
      <c r="E22" s="39"/>
      <c r="F22" s="39"/>
      <c r="G22" s="39"/>
      <c r="H22" s="21">
        <f>SUM(H4:H21)</f>
        <v>38</v>
      </c>
    </row>
    <row r="23" spans="1:9" ht="9" customHeight="1">
      <c r="H23" s="23"/>
      <c r="I23" s="24"/>
    </row>
    <row r="24" spans="1:9" s="25" customFormat="1">
      <c r="A24" s="25" t="s">
        <v>13</v>
      </c>
    </row>
    <row r="25" spans="1:9" s="25" customFormat="1" ht="9.75" customHeight="1"/>
    <row r="26" spans="1:9" s="25" customFormat="1">
      <c r="A26" s="25" t="s">
        <v>23</v>
      </c>
      <c r="C26" s="30"/>
    </row>
    <row r="27" spans="1:9" ht="36" customHeight="1">
      <c r="A27" s="21"/>
      <c r="B27" s="16" t="s">
        <v>34</v>
      </c>
      <c r="C27" s="29" t="s">
        <v>10</v>
      </c>
      <c r="D27" s="16" t="s">
        <v>33</v>
      </c>
      <c r="E27" s="17" t="s">
        <v>11</v>
      </c>
      <c r="F27" s="41" t="s">
        <v>15</v>
      </c>
      <c r="G27" s="42"/>
      <c r="H27" s="16" t="s">
        <v>9</v>
      </c>
    </row>
    <row r="28" spans="1:9">
      <c r="A28" s="21">
        <v>1</v>
      </c>
      <c r="B28" s="16">
        <v>4</v>
      </c>
      <c r="C28" s="26" t="s">
        <v>32</v>
      </c>
      <c r="D28" s="16" t="s">
        <v>39</v>
      </c>
      <c r="E28" s="27">
        <v>558</v>
      </c>
      <c r="F28" s="43">
        <v>2</v>
      </c>
      <c r="G28" s="44"/>
      <c r="H28" s="33">
        <f>B28*E28*F28</f>
        <v>4464</v>
      </c>
    </row>
    <row r="29" spans="1:9">
      <c r="A29" s="21">
        <v>2</v>
      </c>
      <c r="B29" s="16"/>
      <c r="C29" s="26"/>
      <c r="D29" s="16"/>
      <c r="E29" s="27"/>
      <c r="F29" s="43"/>
      <c r="G29" s="44"/>
      <c r="H29" s="33">
        <f>B29*E29*F29</f>
        <v>0</v>
      </c>
    </row>
    <row r="30" spans="1:9" s="25" customFormat="1">
      <c r="A30" s="39" t="s">
        <v>24</v>
      </c>
      <c r="B30" s="39"/>
      <c r="C30" s="39"/>
      <c r="D30" s="39"/>
      <c r="E30" s="39"/>
      <c r="F30" s="39"/>
      <c r="G30" s="39"/>
      <c r="H30" s="33">
        <f>SUM(H28:H29)</f>
        <v>4464</v>
      </c>
    </row>
    <row r="31" spans="1:9" s="25" customFormat="1" ht="9.75" customHeight="1"/>
    <row r="32" spans="1:9" s="25" customFormat="1">
      <c r="A32" s="25" t="s">
        <v>28</v>
      </c>
      <c r="B32" s="14"/>
    </row>
    <row r="33" spans="1:8" s="15" customFormat="1">
      <c r="A33" s="16"/>
      <c r="B33" s="16" t="s">
        <v>5</v>
      </c>
      <c r="C33" s="17" t="s">
        <v>22</v>
      </c>
      <c r="D33" s="16" t="s">
        <v>11</v>
      </c>
    </row>
    <row r="34" spans="1:8" s="15" customFormat="1">
      <c r="A34" s="16">
        <v>1</v>
      </c>
      <c r="B34" s="18"/>
      <c r="C34" s="22"/>
      <c r="D34" s="31">
        <f>1300*C34</f>
        <v>0</v>
      </c>
    </row>
    <row r="35" spans="1:8">
      <c r="A35" s="16">
        <v>2</v>
      </c>
      <c r="B35" s="18"/>
      <c r="C35" s="22"/>
      <c r="D35" s="31">
        <f t="shared" ref="D35:D36" si="1">1300*C35</f>
        <v>0</v>
      </c>
    </row>
    <row r="36" spans="1:8">
      <c r="A36" s="16">
        <v>3</v>
      </c>
      <c r="B36" s="18"/>
      <c r="C36" s="22"/>
      <c r="D36" s="31">
        <f t="shared" si="1"/>
        <v>0</v>
      </c>
    </row>
    <row r="37" spans="1:8">
      <c r="A37" s="43" t="s">
        <v>29</v>
      </c>
      <c r="B37" s="45"/>
      <c r="C37" s="44"/>
      <c r="D37" s="32">
        <f>SUM(D34:D36)</f>
        <v>0</v>
      </c>
    </row>
    <row r="38" spans="1:8" s="25" customFormat="1" ht="9.75" customHeight="1" thickBot="1"/>
    <row r="39" spans="1:8" ht="17.5" thickBot="1">
      <c r="E39" s="37" t="s">
        <v>21</v>
      </c>
      <c r="F39" s="38"/>
      <c r="G39" s="35">
        <f>1200*H22</f>
        <v>45600</v>
      </c>
      <c r="H39" s="36"/>
    </row>
    <row r="40" spans="1:8" ht="17.5" thickBot="1">
      <c r="E40" s="37" t="s">
        <v>27</v>
      </c>
      <c r="F40" s="38"/>
      <c r="G40" s="35">
        <v>0</v>
      </c>
      <c r="H40" s="36"/>
    </row>
    <row r="41" spans="1:8" ht="17.5" thickBot="1">
      <c r="E41" s="37" t="s">
        <v>25</v>
      </c>
      <c r="F41" s="38"/>
      <c r="G41" s="35">
        <f>H30</f>
        <v>4464</v>
      </c>
      <c r="H41" s="36"/>
    </row>
    <row r="42" spans="1:8" ht="18.5" customHeight="1" thickBot="1">
      <c r="E42" s="37" t="s">
        <v>30</v>
      </c>
      <c r="F42" s="38"/>
      <c r="G42" s="35">
        <f>D37</f>
        <v>0</v>
      </c>
      <c r="H42" s="36"/>
    </row>
    <row r="43" spans="1:8" ht="17.5" thickBot="1">
      <c r="E43" s="46" t="s">
        <v>26</v>
      </c>
      <c r="F43" s="47"/>
      <c r="G43" s="48">
        <f>SUM(G39:H42)</f>
        <v>50064</v>
      </c>
      <c r="H43" s="49"/>
    </row>
  </sheetData>
  <mergeCells count="18">
    <mergeCell ref="G42:H42"/>
    <mergeCell ref="E42:F42"/>
    <mergeCell ref="E43:F43"/>
    <mergeCell ref="G43:H43"/>
    <mergeCell ref="A1:H1"/>
    <mergeCell ref="G39:H39"/>
    <mergeCell ref="E39:F39"/>
    <mergeCell ref="A22:G22"/>
    <mergeCell ref="E41:F41"/>
    <mergeCell ref="G2:H2"/>
    <mergeCell ref="F27:G27"/>
    <mergeCell ref="F28:G28"/>
    <mergeCell ref="F29:G29"/>
    <mergeCell ref="A30:G30"/>
    <mergeCell ref="G41:H41"/>
    <mergeCell ref="E40:F40"/>
    <mergeCell ref="G40:H40"/>
    <mergeCell ref="A37:C37"/>
  </mergeCells>
  <phoneticPr fontId="1"/>
  <printOptions horizontalCentered="1"/>
  <pageMargins left="0.23622047244094491" right="0.23622047244094491" top="0.35433070866141736" bottom="0.15748031496062992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AE0C1-D08D-4B66-A3ED-DC37F1AD0482}">
  <dimension ref="A1:E18"/>
  <sheetViews>
    <sheetView workbookViewId="0">
      <selection activeCell="D5" sqref="D5"/>
    </sheetView>
  </sheetViews>
  <sheetFormatPr defaultColWidth="8.6640625" defaultRowHeight="18"/>
  <cols>
    <col min="1" max="1" width="11.1640625" style="2" bestFit="1" customWidth="1"/>
    <col min="2" max="2" width="20.4140625" style="2" customWidth="1"/>
    <col min="3" max="3" width="10.5" style="8" customWidth="1"/>
    <col min="4" max="4" width="9.4140625" style="1" bestFit="1" customWidth="1"/>
    <col min="5" max="5" width="11.1640625" style="4" bestFit="1" customWidth="1"/>
    <col min="6" max="6" width="8.5" style="2" bestFit="1" customWidth="1"/>
    <col min="7" max="7" width="28.08203125" style="2" bestFit="1" customWidth="1"/>
    <col min="8" max="8" width="8.6640625" style="2" customWidth="1"/>
    <col min="9" max="9" width="3.58203125" style="2" customWidth="1"/>
    <col min="10" max="16384" width="8.6640625" style="2"/>
  </cols>
  <sheetData>
    <row r="1" spans="1:5">
      <c r="C1" s="1"/>
      <c r="D1" s="8" t="s">
        <v>31</v>
      </c>
    </row>
    <row r="4" spans="1:5" ht="22.5">
      <c r="A4" s="50" t="s">
        <v>37</v>
      </c>
      <c r="B4" s="50"/>
      <c r="C4" s="50"/>
      <c r="D4" s="8"/>
    </row>
    <row r="5" spans="1:5">
      <c r="A5" s="6" t="s">
        <v>5</v>
      </c>
      <c r="B5" s="6" t="s">
        <v>6</v>
      </c>
      <c r="C5" s="6" t="s">
        <v>11</v>
      </c>
      <c r="D5" s="2"/>
      <c r="E5" s="2"/>
    </row>
    <row r="6" spans="1:5">
      <c r="A6" s="7"/>
      <c r="B6" s="3"/>
      <c r="C6" s="5"/>
      <c r="D6" s="2"/>
      <c r="E6" s="2"/>
    </row>
    <row r="7" spans="1:5">
      <c r="A7" s="7"/>
      <c r="B7" s="3"/>
      <c r="C7" s="5"/>
      <c r="D7" s="2"/>
      <c r="E7" s="2"/>
    </row>
    <row r="8" spans="1:5">
      <c r="A8" s="7"/>
      <c r="B8" s="3"/>
      <c r="C8" s="5"/>
      <c r="D8" s="2"/>
      <c r="E8" s="2"/>
    </row>
    <row r="9" spans="1:5">
      <c r="A9" s="7"/>
      <c r="B9" s="3"/>
      <c r="C9" s="5"/>
      <c r="D9" s="2"/>
      <c r="E9" s="2"/>
    </row>
    <row r="10" spans="1:5">
      <c r="A10" s="7"/>
      <c r="B10" s="3"/>
      <c r="C10" s="5"/>
      <c r="D10" s="2"/>
      <c r="E10" s="2"/>
    </row>
    <row r="11" spans="1:5">
      <c r="A11" s="7"/>
      <c r="B11" s="3"/>
      <c r="C11" s="5"/>
      <c r="D11" s="2"/>
      <c r="E11" s="2"/>
    </row>
    <row r="12" spans="1:5">
      <c r="A12" s="7"/>
      <c r="B12" s="3"/>
      <c r="C12" s="5"/>
      <c r="D12" s="2"/>
      <c r="E12" s="2"/>
    </row>
    <row r="13" spans="1:5">
      <c r="A13" s="7"/>
      <c r="B13" s="3"/>
      <c r="C13" s="5"/>
      <c r="D13" s="2"/>
      <c r="E13" s="2"/>
    </row>
    <row r="14" spans="1:5">
      <c r="A14" s="7"/>
      <c r="B14" s="3"/>
      <c r="C14" s="5"/>
      <c r="D14" s="2"/>
      <c r="E14" s="2"/>
    </row>
    <row r="15" spans="1:5">
      <c r="A15" s="7"/>
      <c r="B15" s="3"/>
      <c r="C15" s="5"/>
      <c r="D15" s="2"/>
      <c r="E15" s="2"/>
    </row>
    <row r="16" spans="1:5">
      <c r="A16" s="7"/>
      <c r="B16" s="3"/>
      <c r="C16" s="5"/>
      <c r="D16" s="2"/>
      <c r="E16" s="2"/>
    </row>
    <row r="17" spans="1:5">
      <c r="A17" s="7"/>
      <c r="B17" s="3"/>
      <c r="C17" s="5"/>
      <c r="D17" s="2"/>
      <c r="E17" s="2"/>
    </row>
    <row r="18" spans="1:5">
      <c r="A18" s="51" t="s">
        <v>12</v>
      </c>
      <c r="B18" s="52"/>
      <c r="C18" s="5">
        <f>SUM(C6:C17)</f>
        <v>0</v>
      </c>
    </row>
  </sheetData>
  <mergeCells count="2">
    <mergeCell ref="A4:C4"/>
    <mergeCell ref="A18:B1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D60A6-CEB8-4E11-BEE4-B6A2E0AEB9A9}">
  <dimension ref="A1:E4"/>
  <sheetViews>
    <sheetView workbookViewId="0">
      <selection activeCell="F5" sqref="F5"/>
    </sheetView>
  </sheetViews>
  <sheetFormatPr defaultRowHeight="18"/>
  <cols>
    <col min="1" max="1" width="16.1640625" bestFit="1" customWidth="1"/>
    <col min="2" max="2" width="13.9140625" bestFit="1" customWidth="1"/>
    <col min="3" max="3" width="23" bestFit="1" customWidth="1"/>
  </cols>
  <sheetData>
    <row r="1" spans="1:5">
      <c r="A1" s="2" t="s">
        <v>16</v>
      </c>
      <c r="B1" s="2"/>
      <c r="C1" s="2"/>
      <c r="D1" s="2"/>
      <c r="E1" s="2"/>
    </row>
    <row r="2" spans="1:5">
      <c r="A2" s="2"/>
      <c r="B2" s="2"/>
      <c r="C2" s="2"/>
      <c r="D2" s="2"/>
      <c r="E2" s="2"/>
    </row>
    <row r="3" spans="1:5" ht="22.5">
      <c r="A3" s="9" t="s">
        <v>17</v>
      </c>
      <c r="B3" s="10" t="s">
        <v>18</v>
      </c>
      <c r="C3" s="10" t="s">
        <v>19</v>
      </c>
      <c r="D3" s="53" t="s">
        <v>14</v>
      </c>
      <c r="E3" s="54"/>
    </row>
    <row r="4" spans="1:5" ht="22.5">
      <c r="A4" s="11">
        <v>0</v>
      </c>
      <c r="B4" s="11">
        <v>0</v>
      </c>
      <c r="C4" s="11">
        <v>0</v>
      </c>
      <c r="D4" s="12" t="e">
        <f>A4/B4*C4</f>
        <v>#DIV/0!</v>
      </c>
      <c r="E4" s="13" t="s">
        <v>20</v>
      </c>
    </row>
  </sheetData>
  <mergeCells count="1">
    <mergeCell ref="D3:E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勤務表_0116-0215</vt:lpstr>
      <vt:lpstr>立替金_0116_0215</vt:lpstr>
      <vt:lpstr>ガソリン代計算式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里江 戸田</cp:lastModifiedBy>
  <cp:lastPrinted>2024-11-14T01:56:45Z</cp:lastPrinted>
  <dcterms:created xsi:type="dcterms:W3CDTF">2015-06-05T18:19:34Z</dcterms:created>
  <dcterms:modified xsi:type="dcterms:W3CDTF">2025-02-13T08:08:23Z</dcterms:modified>
</cp:coreProperties>
</file>